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MÉTRICAS\AREGIONAL\METRICA AREGIONAL 2020\BLOQUE IV\EMAIL 10\"/>
    </mc:Choice>
  </mc:AlternateContent>
  <bookViews>
    <workbookView xWindow="0" yWindow="0" windowWidth="19200" windowHeight="12780"/>
  </bookViews>
  <sheets>
    <sheet name="Formato 6 c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'[3]Formato 6 b)'!$B$58</definedName>
    <definedName name="cvbcbvbcvbvc">'[3]Formato 6 b)'!$C$40</definedName>
    <definedName name="cvbcvb">'[3]Formato 6 b)'!$F$39</definedName>
    <definedName name="cvbcvbcbv">'[3]Formato 6 b)'!$D$58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2'!$C$52</definedName>
    <definedName name="GASTO_E_FIN_01">'[3]Formato 6 b)'!$B$58</definedName>
    <definedName name="GASTO_E_FIN_02">'[3]Formato 6 b)'!$C$58</definedName>
    <definedName name="GASTO_E_FIN_03">'[3]Formato 6 b)'!$D$58</definedName>
    <definedName name="GASTO_E_FIN_04">'[3]Formato 6 b)'!$E$58</definedName>
    <definedName name="GASTO_E_FIN_05">'[3]Formato 6 b)'!$F$58</definedName>
    <definedName name="GASTO_E_FIN_06">'[3]Formato 6 b)'!$G$58</definedName>
    <definedName name="GASTO_E_T1">'[3]Formato 6 b)'!$B$40</definedName>
    <definedName name="GASTO_E_T2">'[3]Formato 6 b)'!$C$40</definedName>
    <definedName name="GASTO_E_T3">'[3]Formato 6 b)'!$D$40</definedName>
    <definedName name="GASTO_E_T4">'[3]Formato 6 b)'!$E$40</definedName>
    <definedName name="GASTO_E_T5">'[3]Formato 6 b)'!$F$40</definedName>
    <definedName name="GASTO_E_T6">'[3]Formato 6 b)'!$G$40</definedName>
    <definedName name="GASTO_NE_FIN_01">'[3]Formato 6 b)'!$B$39</definedName>
    <definedName name="GASTO_NE_FIN_02">'[3]Formato 6 b)'!$C$39</definedName>
    <definedName name="GASTO_NE_FIN_03">'[3]Formato 6 b)'!$D$39</definedName>
    <definedName name="GASTO_NE_FIN_04">'[3]Formato 6 b)'!$E$39</definedName>
    <definedName name="GASTO_NE_FIN_05">'[3]Formato 6 b)'!$F$39</definedName>
    <definedName name="GASTO_NE_FIN_06">'[3]Formato 6 b)'!$G$39</definedName>
    <definedName name="GASTO_NE_T1">'[3]Formato 6 b)'!$B$9</definedName>
    <definedName name="GASTO_NE_T2">'[3]Formato 6 b)'!$C$9</definedName>
    <definedName name="GASTO_NE_T3">'[3]Formato 6 b)'!$D$9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b)'!$B$40</definedName>
    <definedName name="zfds">'[4]Formato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 s="1"/>
  <c r="C10" i="1"/>
  <c r="C9" i="1" s="1"/>
  <c r="D10" i="1"/>
  <c r="E10" i="1"/>
  <c r="F10" i="1"/>
  <c r="F9" i="1" s="1"/>
  <c r="G11" i="1"/>
  <c r="G12" i="1"/>
  <c r="G13" i="1"/>
  <c r="G14" i="1"/>
  <c r="G10" i="1" s="1"/>
  <c r="G15" i="1"/>
  <c r="G16" i="1"/>
  <c r="G17" i="1"/>
  <c r="G18" i="1"/>
  <c r="B19" i="1"/>
  <c r="C19" i="1"/>
  <c r="D19" i="1"/>
  <c r="D9" i="1" s="1"/>
  <c r="E19" i="1"/>
  <c r="E9" i="1" s="1"/>
  <c r="F19" i="1"/>
  <c r="G20" i="1"/>
  <c r="G19" i="1" s="1"/>
  <c r="G21" i="1"/>
  <c r="G22" i="1"/>
  <c r="G23" i="1"/>
  <c r="G24" i="1"/>
  <c r="G25" i="1"/>
  <c r="G26" i="1"/>
  <c r="B27" i="1"/>
  <c r="C27" i="1"/>
  <c r="D27" i="1"/>
  <c r="E27" i="1"/>
  <c r="F27" i="1"/>
  <c r="G28" i="1"/>
  <c r="G27" i="1" s="1"/>
  <c r="G29" i="1"/>
  <c r="G30" i="1"/>
  <c r="G31" i="1"/>
  <c r="G32" i="1"/>
  <c r="G33" i="1"/>
  <c r="G34" i="1"/>
  <c r="G35" i="1"/>
  <c r="G36" i="1"/>
  <c r="B37" i="1"/>
  <c r="C37" i="1"/>
  <c r="D37" i="1"/>
  <c r="E37" i="1"/>
  <c r="F37" i="1"/>
  <c r="G38" i="1"/>
  <c r="G37" i="1" s="1"/>
  <c r="G39" i="1"/>
  <c r="G40" i="1"/>
  <c r="G41" i="1"/>
  <c r="B44" i="1"/>
  <c r="C44" i="1"/>
  <c r="D44" i="1"/>
  <c r="D43" i="1" s="1"/>
  <c r="E44" i="1"/>
  <c r="E43" i="1" s="1"/>
  <c r="E77" i="1" s="1"/>
  <c r="F44" i="1"/>
  <c r="G45" i="1"/>
  <c r="G44" i="1" s="1"/>
  <c r="G46" i="1"/>
  <c r="G47" i="1"/>
  <c r="G48" i="1"/>
  <c r="G49" i="1"/>
  <c r="G50" i="1"/>
  <c r="G51" i="1"/>
  <c r="G52" i="1"/>
  <c r="B53" i="1"/>
  <c r="B43" i="1" s="1"/>
  <c r="B77" i="1" s="1"/>
  <c r="C53" i="1"/>
  <c r="C43" i="1" s="1"/>
  <c r="C77" i="1" s="1"/>
  <c r="D53" i="1"/>
  <c r="E53" i="1"/>
  <c r="F53" i="1"/>
  <c r="F43" i="1" s="1"/>
  <c r="F77" i="1" s="1"/>
  <c r="G54" i="1"/>
  <c r="G55" i="1"/>
  <c r="G56" i="1"/>
  <c r="G57" i="1"/>
  <c r="G53" i="1" s="1"/>
  <c r="G58" i="1"/>
  <c r="G59" i="1"/>
  <c r="G60" i="1"/>
  <c r="B61" i="1"/>
  <c r="C61" i="1"/>
  <c r="D61" i="1"/>
  <c r="E61" i="1"/>
  <c r="F61" i="1"/>
  <c r="G62" i="1"/>
  <c r="G63" i="1"/>
  <c r="G61" i="1" s="1"/>
  <c r="G64" i="1"/>
  <c r="G65" i="1"/>
  <c r="G66" i="1"/>
  <c r="G67" i="1"/>
  <c r="G68" i="1"/>
  <c r="G69" i="1"/>
  <c r="G70" i="1"/>
  <c r="B71" i="1"/>
  <c r="C71" i="1"/>
  <c r="D71" i="1"/>
  <c r="E71" i="1"/>
  <c r="F71" i="1"/>
  <c r="G72" i="1"/>
  <c r="G73" i="1"/>
  <c r="G74" i="1"/>
  <c r="G75" i="1"/>
  <c r="G71" i="1" s="1"/>
  <c r="D77" i="1" l="1"/>
  <c r="G43" i="1"/>
  <c r="G9" i="1"/>
  <c r="G77" i="1" l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<sst xmlns="http://schemas.openxmlformats.org/spreadsheetml/2006/main" count="81" uniqueCount="51">
  <si>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</si>
  <si>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</si>
  <si>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</si>
  <si>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</si>
  <si>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</si>
  <si>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</si>
  <si>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</si>
  <si>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</si>
  <si>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</si>
  <si>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</si>
  <si>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</si>
  <si>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</si>
  <si>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</si>
  <si>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</si>
  <si>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</si>
  <si>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</si>
  <si>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</si>
  <si>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</si>
  <si>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</si>
  <si>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</si>
  <si>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</si>
  <si>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</si>
  <si>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</si>
  <si>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</si>
  <si>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</si>
  <si>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</si>
  <si>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</si>
  <si>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</si>
  <si>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</si>
  <si>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</si>
  <si>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</si>
  <si>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</si>
  <si>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</si>
  <si>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</si>
  <si>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</si>
  <si>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</si>
  <si>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</si>
  <si>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</si>
  <si>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</si>
  <si>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</si>
  <si>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</si>
  <si>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</si>
  <si>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</si>
  <si>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</si>
  <si>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</si>
  <si>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</si>
  <si>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Del 1 de enero al 31 de diciembre de 2019 (b)</t>
  </si>
  <si>
    <t>Clasificación Funcional (Finalidad y Función)</t>
  </si>
  <si>
    <t>Estado Analítico del Ejercicio del Presupueso de Egresos Detallado - LDF</t>
  </si>
  <si>
    <t>Poder Ejecutivo del Estado de Campeche (a)</t>
  </si>
  <si>
    <t>Formato 6 c) Estado Analítico del Ejercicio del Presupuesto de Egresos Detallado -LDF 
                       (Claisificación Funcional)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</si>
</sst>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A]#,##0.00;\(#,##0.00\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ourier New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164" fontId="3" fillId="0" borderId="1" xfId="0" applyNumberFormat="1" applyFont="1" applyFill="1" applyBorder="1" applyAlignment="1">
      <alignment horizontal="righ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0" fillId="2" borderId="3" xfId="0" applyFill="1" applyBorder="1" applyAlignment="1">
      <alignment vertical="center"/>
    </xf>
    <xf numFmtId="4" fontId="2" fillId="2" borderId="4" xfId="1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left" vertical="center" indent="3"/>
    </xf>
    <xf numFmtId="4" fontId="1" fillId="2" borderId="4" xfId="1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" fontId="1" fillId="2" borderId="4" xfId="1" applyNumberFormat="1" applyFont="1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left" vertical="center" wrapText="1" indent="9"/>
    </xf>
    <xf numFmtId="4" fontId="1" fillId="2" borderId="4" xfId="1" applyNumberFormat="1" applyFont="1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horizontal="left" vertical="center" wrapText="1" indent="6"/>
    </xf>
    <xf numFmtId="0" fontId="0" fillId="2" borderId="5" xfId="0" applyFill="1" applyBorder="1" applyAlignment="1">
      <alignment horizontal="left" vertical="center" indent="6"/>
    </xf>
    <xf numFmtId="0" fontId="0" fillId="2" borderId="5" xfId="0" applyFill="1" applyBorder="1" applyAlignment="1">
      <alignment horizontal="left" wrapText="1" indent="9"/>
    </xf>
    <xf numFmtId="0" fontId="0" fillId="2" borderId="5" xfId="0" applyFill="1" applyBorder="1" applyAlignment="1">
      <alignment horizontal="left" vertical="center" indent="9"/>
    </xf>
    <xf numFmtId="4" fontId="2" fillId="2" borderId="6" xfId="1" applyNumberFormat="1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>
      <alignment horizontal="left" vertical="center" indent="3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3%204T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6B%204T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2%204T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</sheetNames>
    <sheetDataSet>
      <sheetData sheetId="0">
        <row r="9">
          <cell r="B9">
            <v>10629171971</v>
          </cell>
          <cell r="C9">
            <v>1225759510.8900001</v>
          </cell>
          <cell r="D9">
            <v>11854931481.890001</v>
          </cell>
          <cell r="E9">
            <v>11160028819.789999</v>
          </cell>
          <cell r="F9">
            <v>11134885072.779999</v>
          </cell>
          <cell r="G9">
            <v>694902662.0999999</v>
          </cell>
        </row>
        <row r="40">
          <cell r="B40">
            <v>10550591035</v>
          </cell>
          <cell r="C40">
            <v>1563960953.9200001</v>
          </cell>
          <cell r="D40">
            <v>12114551988.919998</v>
          </cell>
          <cell r="E40">
            <v>12038302904.529999</v>
          </cell>
          <cell r="F40">
            <v>12005056145.950001</v>
          </cell>
          <cell r="G40">
            <v>70249084.389999464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workbookViewId="0">
      <selection activeCell="B41" sqref="B41"/>
    </sheetView>
  </sheetViews>
  <sheetFormatPr baseColWidth="10" defaultColWidth="0" defaultRowHeight="15" zeroHeight="1" x14ac:dyDescent="0.25"/>
  <cols>
    <col min="1" max="1" width="74.5703125" style="1" customWidth="1"/>
    <col min="2" max="6" width="20.7109375" style="1" customWidth="1"/>
    <col min="7" max="7" width="17.85546875" style="1" bestFit="1" customWidth="1"/>
    <col min="8" max="16384" width="11.42578125" hidden="1"/>
  </cols>
  <sheetData>
    <row r="1" spans="1:7" ht="21" x14ac:dyDescent="0.25">
      <c r="A1" s="36" t="s">
        <v>50</v>
      </c>
      <c r="B1" s="35"/>
      <c r="C1" s="35"/>
      <c r="D1" s="35"/>
      <c r="E1" s="35"/>
      <c r="F1" s="35"/>
      <c r="G1" s="35"/>
    </row>
    <row r="2" spans="1:7" x14ac:dyDescent="0.25">
      <c r="A2" s="34" t="s">
        <v>49</v>
      </c>
      <c r="B2" s="33"/>
      <c r="C2" s="33"/>
      <c r="D2" s="33"/>
      <c r="E2" s="33"/>
      <c r="F2" s="33"/>
      <c r="G2" s="32"/>
    </row>
    <row r="3" spans="1:7" x14ac:dyDescent="0.25">
      <c r="A3" s="31" t="s">
        <v>48</v>
      </c>
      <c r="B3" s="22"/>
      <c r="C3" s="22"/>
      <c r="D3" s="22"/>
      <c r="E3" s="22"/>
      <c r="F3" s="22"/>
      <c r="G3" s="30"/>
    </row>
    <row r="4" spans="1:7" x14ac:dyDescent="0.25">
      <c r="A4" s="31" t="s">
        <v>47</v>
      </c>
      <c r="B4" s="22"/>
      <c r="C4" s="22"/>
      <c r="D4" s="22"/>
      <c r="E4" s="22"/>
      <c r="F4" s="22"/>
      <c r="G4" s="30"/>
    </row>
    <row r="5" spans="1:7" x14ac:dyDescent="0.25">
      <c r="A5" s="29" t="s">
        <v>46</v>
      </c>
      <c r="B5" s="28"/>
      <c r="C5" s="28"/>
      <c r="D5" s="28"/>
      <c r="E5" s="28"/>
      <c r="F5" s="28"/>
      <c r="G5" s="27"/>
    </row>
    <row r="6" spans="1:7" x14ac:dyDescent="0.25">
      <c r="A6" s="26" t="s">
        <v>45</v>
      </c>
      <c r="B6" s="25"/>
      <c r="C6" s="25"/>
      <c r="D6" s="25"/>
      <c r="E6" s="25"/>
      <c r="F6" s="25"/>
      <c r="G6" s="24"/>
    </row>
    <row r="7" spans="1:7" x14ac:dyDescent="0.25">
      <c r="A7" s="22" t="s">
        <v>44</v>
      </c>
      <c r="B7" s="26" t="s">
        <v>43</v>
      </c>
      <c r="C7" s="25"/>
      <c r="D7" s="25"/>
      <c r="E7" s="25"/>
      <c r="F7" s="24"/>
      <c r="G7" s="23" t="s">
        <v>42</v>
      </c>
    </row>
    <row r="8" spans="1:7" ht="30" x14ac:dyDescent="0.25">
      <c r="A8" s="22"/>
      <c r="B8" s="20" t="s">
        <v>41</v>
      </c>
      <c r="C8" s="21" t="s">
        <v>40</v>
      </c>
      <c r="D8" s="20" t="s">
        <v>39</v>
      </c>
      <c r="E8" s="20" t="s">
        <v>38</v>
      </c>
      <c r="F8" s="19" t="s">
        <v>37</v>
      </c>
      <c r="G8" s="18"/>
    </row>
    <row r="9" spans="1:7" x14ac:dyDescent="0.25">
      <c r="A9" s="17" t="s">
        <v>36</v>
      </c>
      <c r="B9" s="16">
        <f>SUM(B10,B19,B27,B37)</f>
        <v>10629171971</v>
      </c>
      <c r="C9" s="16">
        <f>SUM(C10,C19,C27,C37)</f>
        <v>1225759510.8900001</v>
      </c>
      <c r="D9" s="16">
        <f>SUM(D10,D19,D27,D37)</f>
        <v>11854931481.889999</v>
      </c>
      <c r="E9" s="16">
        <f>SUM(E10,E19,E27,E37)</f>
        <v>11160028819.790001</v>
      </c>
      <c r="F9" s="16">
        <f>SUM(F10,F19,F27,F37)</f>
        <v>11134885072.780001</v>
      </c>
      <c r="G9" s="16">
        <f>SUM(G10,G19,G27,G37)</f>
        <v>694902662.09999979</v>
      </c>
    </row>
    <row r="10" spans="1:7" x14ac:dyDescent="0.25">
      <c r="A10" s="13" t="s">
        <v>35</v>
      </c>
      <c r="B10" s="9">
        <f>SUM(B11:B18)</f>
        <v>3399665245</v>
      </c>
      <c r="C10" s="9">
        <f>SUM(C11:C18)</f>
        <v>120044579.82999998</v>
      </c>
      <c r="D10" s="9">
        <f>SUM(D11:D18)</f>
        <v>3519709824.8299999</v>
      </c>
      <c r="E10" s="9">
        <f>SUM(E11:E18)</f>
        <v>3315976020.0800004</v>
      </c>
      <c r="F10" s="9">
        <f>SUM(F11:F18)</f>
        <v>3312479262.0100002</v>
      </c>
      <c r="G10" s="9">
        <f>SUM(G11:G18)</f>
        <v>203733804.74999991</v>
      </c>
    </row>
    <row r="11" spans="1:7" x14ac:dyDescent="0.25">
      <c r="A11" s="15" t="s">
        <v>31</v>
      </c>
      <c r="B11" s="9">
        <v>233454288</v>
      </c>
      <c r="C11" s="9">
        <v>1873124</v>
      </c>
      <c r="D11" s="9">
        <v>235327412</v>
      </c>
      <c r="E11" s="9">
        <v>235327412</v>
      </c>
      <c r="F11" s="9">
        <v>235327412</v>
      </c>
      <c r="G11" s="9">
        <f>D11-E11</f>
        <v>0</v>
      </c>
    </row>
    <row r="12" spans="1:7" x14ac:dyDescent="0.25">
      <c r="A12" s="15" t="s">
        <v>30</v>
      </c>
      <c r="B12" s="9">
        <v>968180048</v>
      </c>
      <c r="C12" s="9">
        <v>-1790811.14</v>
      </c>
      <c r="D12" s="9">
        <v>966389236.86000001</v>
      </c>
      <c r="E12" s="9">
        <v>934036468.28999996</v>
      </c>
      <c r="F12" s="9">
        <v>933943507.28999996</v>
      </c>
      <c r="G12" s="9">
        <f>D12-E12</f>
        <v>32352768.570000052</v>
      </c>
    </row>
    <row r="13" spans="1:7" x14ac:dyDescent="0.25">
      <c r="A13" s="15" t="s">
        <v>29</v>
      </c>
      <c r="B13" s="9">
        <v>654544989</v>
      </c>
      <c r="C13" s="9">
        <v>110183518.02</v>
      </c>
      <c r="D13" s="9">
        <v>764728507.01999998</v>
      </c>
      <c r="E13" s="9">
        <v>745808358.82000005</v>
      </c>
      <c r="F13" s="9">
        <v>744990544.82000005</v>
      </c>
      <c r="G13" s="9">
        <f>D13-E13</f>
        <v>18920148.199999928</v>
      </c>
    </row>
    <row r="14" spans="1:7" x14ac:dyDescent="0.25">
      <c r="A14" s="15" t="s">
        <v>28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>D14-E14</f>
        <v>0</v>
      </c>
    </row>
    <row r="15" spans="1:7" x14ac:dyDescent="0.25">
      <c r="A15" s="15" t="s">
        <v>27</v>
      </c>
      <c r="B15" s="9">
        <v>375542823</v>
      </c>
      <c r="C15" s="9">
        <v>-18635596.399999999</v>
      </c>
      <c r="D15" s="9">
        <v>356907226.60000002</v>
      </c>
      <c r="E15" s="9">
        <v>261009889.08000001</v>
      </c>
      <c r="F15" s="9">
        <v>259369422.38999999</v>
      </c>
      <c r="G15" s="9">
        <f>D15-E15</f>
        <v>95897337.520000011</v>
      </c>
    </row>
    <row r="16" spans="1:7" x14ac:dyDescent="0.25">
      <c r="A16" s="15" t="s">
        <v>26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>D16-E16</f>
        <v>0</v>
      </c>
    </row>
    <row r="17" spans="1:7" x14ac:dyDescent="0.25">
      <c r="A17" s="15" t="s">
        <v>25</v>
      </c>
      <c r="B17" s="9">
        <v>861435558</v>
      </c>
      <c r="C17" s="9">
        <v>-60578604.840000004</v>
      </c>
      <c r="D17" s="9">
        <v>800856953.15999997</v>
      </c>
      <c r="E17" s="9">
        <v>761143986.07000005</v>
      </c>
      <c r="F17" s="9">
        <v>761098353.07000005</v>
      </c>
      <c r="G17" s="9">
        <f>D17-E17</f>
        <v>39712967.089999914</v>
      </c>
    </row>
    <row r="18" spans="1:7" x14ac:dyDescent="0.25">
      <c r="A18" s="15" t="s">
        <v>24</v>
      </c>
      <c r="B18" s="9">
        <v>306507539</v>
      </c>
      <c r="C18" s="9">
        <v>88992950.189999998</v>
      </c>
      <c r="D18" s="9">
        <v>395500489.19</v>
      </c>
      <c r="E18" s="9">
        <v>378649905.81999999</v>
      </c>
      <c r="F18" s="9">
        <v>377750022.44</v>
      </c>
      <c r="G18" s="9">
        <f>D18-E18</f>
        <v>16850583.370000005</v>
      </c>
    </row>
    <row r="19" spans="1:7" x14ac:dyDescent="0.25">
      <c r="A19" s="13" t="s">
        <v>23</v>
      </c>
      <c r="B19" s="9">
        <f>SUM(B20:B26)</f>
        <v>3600463959</v>
      </c>
      <c r="C19" s="9">
        <f>SUM(C20:C26)</f>
        <v>582404179.63000011</v>
      </c>
      <c r="D19" s="9">
        <f>SUM(D20:D26)</f>
        <v>4182868138.6299996</v>
      </c>
      <c r="E19" s="9">
        <f>SUM(E20:E26)</f>
        <v>3770223190.6199999</v>
      </c>
      <c r="F19" s="9">
        <f>SUM(F20:F26)</f>
        <v>3769154106.3900003</v>
      </c>
      <c r="G19" s="9">
        <f>SUM(G20:G26)</f>
        <v>412644948.00999993</v>
      </c>
    </row>
    <row r="20" spans="1:7" x14ac:dyDescent="0.25">
      <c r="A20" s="15" t="s">
        <v>22</v>
      </c>
      <c r="B20" s="9">
        <v>54285354</v>
      </c>
      <c r="C20" s="9">
        <v>4434152.43</v>
      </c>
      <c r="D20" s="9">
        <v>58719506.43</v>
      </c>
      <c r="E20" s="9">
        <v>55266621.289999999</v>
      </c>
      <c r="F20" s="9">
        <v>55266621.289999999</v>
      </c>
      <c r="G20" s="9">
        <f>D20-E20</f>
        <v>3452885.1400000006</v>
      </c>
    </row>
    <row r="21" spans="1:7" x14ac:dyDescent="0.25">
      <c r="A21" s="15" t="s">
        <v>21</v>
      </c>
      <c r="B21" s="9">
        <v>246045392</v>
      </c>
      <c r="C21" s="9">
        <v>447631140.01999998</v>
      </c>
      <c r="D21" s="9">
        <v>693676532.01999998</v>
      </c>
      <c r="E21" s="9">
        <v>555688047.23000002</v>
      </c>
      <c r="F21" s="9">
        <v>555413107.86000001</v>
      </c>
      <c r="G21" s="9">
        <f>D21-E21</f>
        <v>137988484.78999996</v>
      </c>
    </row>
    <row r="22" spans="1:7" x14ac:dyDescent="0.25">
      <c r="A22" s="15" t="s">
        <v>20</v>
      </c>
      <c r="B22" s="9">
        <v>624162034</v>
      </c>
      <c r="C22" s="9">
        <v>157491268.5</v>
      </c>
      <c r="D22" s="9">
        <v>781653302.5</v>
      </c>
      <c r="E22" s="9">
        <v>606162455.44000006</v>
      </c>
      <c r="F22" s="9">
        <v>606063062.58000004</v>
      </c>
      <c r="G22" s="9">
        <f>D22-E22</f>
        <v>175490847.05999994</v>
      </c>
    </row>
    <row r="23" spans="1:7" x14ac:dyDescent="0.25">
      <c r="A23" s="15" t="s">
        <v>19</v>
      </c>
      <c r="B23" s="9">
        <v>306467574</v>
      </c>
      <c r="C23" s="9">
        <v>124206490.73999999</v>
      </c>
      <c r="D23" s="9">
        <v>430674064.74000001</v>
      </c>
      <c r="E23" s="9">
        <v>351056310.16000003</v>
      </c>
      <c r="F23" s="9">
        <v>351056310.16000003</v>
      </c>
      <c r="G23" s="9">
        <f>D23-E23</f>
        <v>79617754.579999983</v>
      </c>
    </row>
    <row r="24" spans="1:7" x14ac:dyDescent="0.25">
      <c r="A24" s="15" t="s">
        <v>18</v>
      </c>
      <c r="B24" s="9">
        <v>1841964900</v>
      </c>
      <c r="C24" s="9">
        <v>-167675687.58000001</v>
      </c>
      <c r="D24" s="9">
        <v>1674289212.4200001</v>
      </c>
      <c r="E24" s="9">
        <v>1668397559.21</v>
      </c>
      <c r="F24" s="9">
        <v>1667747902.21</v>
      </c>
      <c r="G24" s="9">
        <f>D24-E24</f>
        <v>5891653.2100000381</v>
      </c>
    </row>
    <row r="25" spans="1:7" x14ac:dyDescent="0.25">
      <c r="A25" s="15" t="s">
        <v>17</v>
      </c>
      <c r="B25" s="9">
        <v>354614950</v>
      </c>
      <c r="C25" s="9">
        <v>9798722.5800000001</v>
      </c>
      <c r="D25" s="9">
        <v>364413672.57999998</v>
      </c>
      <c r="E25" s="9">
        <v>362628160.14999998</v>
      </c>
      <c r="F25" s="9">
        <v>362628160.14999998</v>
      </c>
      <c r="G25" s="9">
        <f>D25-E25</f>
        <v>1785512.4300000072</v>
      </c>
    </row>
    <row r="26" spans="1:7" x14ac:dyDescent="0.25">
      <c r="A26" s="15" t="s">
        <v>16</v>
      </c>
      <c r="B26" s="9">
        <v>172923755</v>
      </c>
      <c r="C26" s="9">
        <v>6518092.9400000004</v>
      </c>
      <c r="D26" s="9">
        <v>179441847.94</v>
      </c>
      <c r="E26" s="9">
        <v>171024037.13999999</v>
      </c>
      <c r="F26" s="9">
        <v>170978942.13999999</v>
      </c>
      <c r="G26" s="9">
        <f>D26-E26</f>
        <v>8417810.8000000119</v>
      </c>
    </row>
    <row r="27" spans="1:7" x14ac:dyDescent="0.25">
      <c r="A27" s="13" t="s">
        <v>15</v>
      </c>
      <c r="B27" s="9">
        <f>SUM(B28:B36)</f>
        <v>503874179</v>
      </c>
      <c r="C27" s="9">
        <f>SUM(C28:C36)</f>
        <v>236451112.46000001</v>
      </c>
      <c r="D27" s="9">
        <f>SUM(D28:D36)</f>
        <v>740325291.46000004</v>
      </c>
      <c r="E27" s="9">
        <f>SUM(E28:E36)</f>
        <v>693153615.03000009</v>
      </c>
      <c r="F27" s="9">
        <f>SUM(F28:F36)</f>
        <v>692647243.32000005</v>
      </c>
      <c r="G27" s="9">
        <f>SUM(G28:G36)</f>
        <v>47171676.430000007</v>
      </c>
    </row>
    <row r="28" spans="1:7" x14ac:dyDescent="0.25">
      <c r="A28" s="10" t="s">
        <v>14</v>
      </c>
      <c r="B28" s="9">
        <v>101385292</v>
      </c>
      <c r="C28" s="9">
        <v>10935850.949999999</v>
      </c>
      <c r="D28" s="9">
        <v>112321142.95</v>
      </c>
      <c r="E28" s="9">
        <v>106343761.47</v>
      </c>
      <c r="F28" s="9">
        <v>106339050.47</v>
      </c>
      <c r="G28" s="9">
        <f>D28-E28</f>
        <v>5977381.4800000042</v>
      </c>
    </row>
    <row r="29" spans="1:7" x14ac:dyDescent="0.25">
      <c r="A29" s="15" t="s">
        <v>13</v>
      </c>
      <c r="B29" s="9">
        <v>204684285</v>
      </c>
      <c r="C29" s="9">
        <v>55074614.810000002</v>
      </c>
      <c r="D29" s="9">
        <v>259758899.81</v>
      </c>
      <c r="E29" s="9">
        <v>251311449.99000001</v>
      </c>
      <c r="F29" s="9">
        <v>251311449.99000001</v>
      </c>
      <c r="G29" s="9">
        <f>D29-E29</f>
        <v>8447449.8199999928</v>
      </c>
    </row>
    <row r="30" spans="1:7" x14ac:dyDescent="0.25">
      <c r="A30" s="15" t="s">
        <v>12</v>
      </c>
      <c r="B30" s="9">
        <v>14119090</v>
      </c>
      <c r="C30" s="9">
        <v>-269550.36</v>
      </c>
      <c r="D30" s="9">
        <v>13849539.640000001</v>
      </c>
      <c r="E30" s="9">
        <v>12690125.01</v>
      </c>
      <c r="F30" s="9">
        <v>12690125.01</v>
      </c>
      <c r="G30" s="9">
        <f>D30-E30</f>
        <v>1159414.6300000008</v>
      </c>
    </row>
    <row r="31" spans="1:7" x14ac:dyDescent="0.25">
      <c r="A31" s="15" t="s">
        <v>11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>D31-E31</f>
        <v>0</v>
      </c>
    </row>
    <row r="32" spans="1:7" x14ac:dyDescent="0.25">
      <c r="A32" s="15" t="s">
        <v>10</v>
      </c>
      <c r="B32" s="9">
        <v>8550758</v>
      </c>
      <c r="C32" s="9">
        <v>4349253.1399999997</v>
      </c>
      <c r="D32" s="9">
        <v>12900011.140000001</v>
      </c>
      <c r="E32" s="9">
        <v>7926009.4199999999</v>
      </c>
      <c r="F32" s="9">
        <v>7926009.4199999999</v>
      </c>
      <c r="G32" s="9">
        <f>D32-E32</f>
        <v>4974001.7200000007</v>
      </c>
    </row>
    <row r="33" spans="1:7" x14ac:dyDescent="0.25">
      <c r="A33" s="15" t="s">
        <v>9</v>
      </c>
      <c r="B33" s="9">
        <v>86313246</v>
      </c>
      <c r="C33" s="9">
        <v>126681913.48999999</v>
      </c>
      <c r="D33" s="9">
        <v>212995159.49000001</v>
      </c>
      <c r="E33" s="9">
        <v>192734847.27000001</v>
      </c>
      <c r="F33" s="9">
        <v>192238225.56</v>
      </c>
      <c r="G33" s="9">
        <f>D33-E33</f>
        <v>20260312.219999999</v>
      </c>
    </row>
    <row r="34" spans="1:7" x14ac:dyDescent="0.25">
      <c r="A34" s="15" t="s">
        <v>8</v>
      </c>
      <c r="B34" s="9">
        <v>72034291</v>
      </c>
      <c r="C34" s="9">
        <v>38539529.090000004</v>
      </c>
      <c r="D34" s="9">
        <v>110573820.09</v>
      </c>
      <c r="E34" s="9">
        <v>105064063.5</v>
      </c>
      <c r="F34" s="9">
        <v>105059024.5</v>
      </c>
      <c r="G34" s="9">
        <f>D34-E34</f>
        <v>5509756.5900000036</v>
      </c>
    </row>
    <row r="35" spans="1:7" x14ac:dyDescent="0.25">
      <c r="A35" s="15" t="s">
        <v>7</v>
      </c>
      <c r="B35" s="9">
        <v>1990578</v>
      </c>
      <c r="C35" s="9">
        <v>-1590.17</v>
      </c>
      <c r="D35" s="9">
        <v>1988987.83</v>
      </c>
      <c r="E35" s="9">
        <v>1927354.38</v>
      </c>
      <c r="F35" s="9">
        <v>1927354.38</v>
      </c>
      <c r="G35" s="9">
        <f>D35-E35</f>
        <v>61633.450000000186</v>
      </c>
    </row>
    <row r="36" spans="1:7" x14ac:dyDescent="0.25">
      <c r="A36" s="15" t="s">
        <v>6</v>
      </c>
      <c r="B36" s="9">
        <v>14796639</v>
      </c>
      <c r="C36" s="9">
        <v>1141091.51</v>
      </c>
      <c r="D36" s="9">
        <v>15937730.51</v>
      </c>
      <c r="E36" s="9">
        <v>15156003.99</v>
      </c>
      <c r="F36" s="9">
        <v>15156003.99</v>
      </c>
      <c r="G36" s="9">
        <f>D36-E36</f>
        <v>781726.51999999955</v>
      </c>
    </row>
    <row r="37" spans="1:7" ht="30" x14ac:dyDescent="0.25">
      <c r="A37" s="12" t="s">
        <v>34</v>
      </c>
      <c r="B37" s="9">
        <f>SUM(B38:B41)</f>
        <v>3125168588</v>
      </c>
      <c r="C37" s="9">
        <f>SUM(C38:C41)</f>
        <v>286859638.97000003</v>
      </c>
      <c r="D37" s="9">
        <f>SUM(D38:D41)</f>
        <v>3412028226.9699998</v>
      </c>
      <c r="E37" s="9">
        <f>SUM(E38:E41)</f>
        <v>3380675994.0599999</v>
      </c>
      <c r="F37" s="9">
        <f>SUM(F38:F41)</f>
        <v>3360604461.0599999</v>
      </c>
      <c r="G37" s="9">
        <f>SUM(G38:G41)</f>
        <v>31352232.910000004</v>
      </c>
    </row>
    <row r="38" spans="1:7" x14ac:dyDescent="0.25">
      <c r="A38" s="10" t="s">
        <v>4</v>
      </c>
      <c r="B38" s="9">
        <v>291035173</v>
      </c>
      <c r="C38" s="9">
        <v>-3680151.54</v>
      </c>
      <c r="D38" s="9">
        <v>287355021.45999998</v>
      </c>
      <c r="E38" s="9">
        <v>285446064.24000001</v>
      </c>
      <c r="F38" s="9">
        <v>285446064.24000001</v>
      </c>
      <c r="G38" s="9">
        <f>D38-E38</f>
        <v>1908957.219999969</v>
      </c>
    </row>
    <row r="39" spans="1:7" ht="30" x14ac:dyDescent="0.25">
      <c r="A39" s="10" t="s">
        <v>3</v>
      </c>
      <c r="B39" s="9">
        <v>2648975697</v>
      </c>
      <c r="C39" s="9">
        <v>386589704.35000002</v>
      </c>
      <c r="D39" s="9">
        <v>3035565401.3499999</v>
      </c>
      <c r="E39" s="9">
        <v>3035331880.8899999</v>
      </c>
      <c r="F39" s="9">
        <v>3015260347.8899999</v>
      </c>
      <c r="G39" s="9">
        <f>D39-E39</f>
        <v>233520.46000003815</v>
      </c>
    </row>
    <row r="40" spans="1:7" x14ac:dyDescent="0.25">
      <c r="A40" s="10" t="s">
        <v>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f>D40-E40</f>
        <v>0</v>
      </c>
    </row>
    <row r="41" spans="1:7" x14ac:dyDescent="0.25">
      <c r="A41" s="10" t="s">
        <v>1</v>
      </c>
      <c r="B41" s="9">
        <v>185157718</v>
      </c>
      <c r="C41" s="9">
        <v>-96049913.840000004</v>
      </c>
      <c r="D41" s="9">
        <v>89107804.159999996</v>
      </c>
      <c r="E41" s="9">
        <v>59898048.93</v>
      </c>
      <c r="F41" s="9">
        <v>59898048.93</v>
      </c>
      <c r="G41" s="9">
        <f>D41-E41</f>
        <v>29209755.229999997</v>
      </c>
    </row>
    <row r="42" spans="1:7" x14ac:dyDescent="0.25">
      <c r="A42" s="10"/>
      <c r="B42" s="9"/>
      <c r="C42" s="9"/>
      <c r="D42" s="9"/>
      <c r="E42" s="9"/>
      <c r="F42" s="9"/>
      <c r="G42" s="9"/>
    </row>
    <row r="43" spans="1:7" x14ac:dyDescent="0.25">
      <c r="A43" s="6" t="s">
        <v>33</v>
      </c>
      <c r="B43" s="5">
        <f>SUM(B44,B53,B61,B71)</f>
        <v>10550591035</v>
      </c>
      <c r="C43" s="5">
        <f>SUM(C44,C53,C61,C71)</f>
        <v>1563960953.9200001</v>
      </c>
      <c r="D43" s="5">
        <f>SUM(D44,D53,D61,D71)</f>
        <v>12114551988.919998</v>
      </c>
      <c r="E43" s="5">
        <f>SUM(E44,E53,E61,E71)</f>
        <v>12038302904.530003</v>
      </c>
      <c r="F43" s="5">
        <f>SUM(F44,F53,F61,F71)</f>
        <v>12005056145.950001</v>
      </c>
      <c r="G43" s="5">
        <f>SUM(G44,G53,G61,G71)</f>
        <v>76249084.390000433</v>
      </c>
    </row>
    <row r="44" spans="1:7" x14ac:dyDescent="0.25">
      <c r="A44" s="13" t="s">
        <v>32</v>
      </c>
      <c r="B44" s="9">
        <f>SUM(B45:B52)</f>
        <v>144808717</v>
      </c>
      <c r="C44" s="9">
        <f>SUM(C45:C52)</f>
        <v>135162140.95999998</v>
      </c>
      <c r="D44" s="9">
        <f>SUM(D45:D52)</f>
        <v>279970857.95999998</v>
      </c>
      <c r="E44" s="9">
        <f>SUM(E45:E52)</f>
        <v>266063999.44999999</v>
      </c>
      <c r="F44" s="9">
        <f>SUM(F45:F52)</f>
        <v>266063999.44999999</v>
      </c>
      <c r="G44" s="9">
        <f>SUM(G45:G52)</f>
        <v>13906858.510000015</v>
      </c>
    </row>
    <row r="45" spans="1:7" x14ac:dyDescent="0.25">
      <c r="A45" s="10" t="s">
        <v>31</v>
      </c>
      <c r="B45" s="9">
        <v>0</v>
      </c>
      <c r="C45" s="9">
        <v>26685585.32</v>
      </c>
      <c r="D45" s="9">
        <v>26685585.32</v>
      </c>
      <c r="E45" s="9">
        <v>25904615.379999999</v>
      </c>
      <c r="F45" s="9">
        <v>25904615.379999999</v>
      </c>
      <c r="G45" s="9">
        <f>D45-E45</f>
        <v>780969.94000000134</v>
      </c>
    </row>
    <row r="46" spans="1:7" x14ac:dyDescent="0.25">
      <c r="A46" s="10" t="s">
        <v>30</v>
      </c>
      <c r="B46" s="9">
        <v>29132204</v>
      </c>
      <c r="C46" s="9">
        <v>24010575.550000001</v>
      </c>
      <c r="D46" s="9">
        <v>53142779.549999997</v>
      </c>
      <c r="E46" s="9">
        <v>47621682.159999996</v>
      </c>
      <c r="F46" s="9">
        <v>47621682.159999996</v>
      </c>
      <c r="G46" s="9">
        <f>D46-E46</f>
        <v>5521097.3900000006</v>
      </c>
    </row>
    <row r="47" spans="1:7" x14ac:dyDescent="0.25">
      <c r="A47" s="10" t="s">
        <v>29</v>
      </c>
      <c r="B47" s="9">
        <v>0</v>
      </c>
      <c r="C47" s="9">
        <v>24038180.32</v>
      </c>
      <c r="D47" s="9">
        <v>24038180.32</v>
      </c>
      <c r="E47" s="9">
        <v>24038180.32</v>
      </c>
      <c r="F47" s="9">
        <v>24038180.32</v>
      </c>
      <c r="G47" s="9">
        <f>D47-E47</f>
        <v>0</v>
      </c>
    </row>
    <row r="48" spans="1:7" x14ac:dyDescent="0.25">
      <c r="A48" s="10" t="s">
        <v>28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f>D48-E48</f>
        <v>0</v>
      </c>
    </row>
    <row r="49" spans="1:7" x14ac:dyDescent="0.25">
      <c r="A49" s="10" t="s">
        <v>27</v>
      </c>
      <c r="B49" s="9">
        <v>0</v>
      </c>
      <c r="C49" s="9">
        <v>11517206.640000001</v>
      </c>
      <c r="D49" s="9">
        <v>11517206.640000001</v>
      </c>
      <c r="E49" s="9">
        <v>11517206.630000001</v>
      </c>
      <c r="F49" s="9">
        <v>11517206.630000001</v>
      </c>
      <c r="G49" s="9">
        <f>D49-E49</f>
        <v>9.9999997764825821E-3</v>
      </c>
    </row>
    <row r="50" spans="1:7" x14ac:dyDescent="0.25">
      <c r="A50" s="10" t="s">
        <v>26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f>D50-E50</f>
        <v>0</v>
      </c>
    </row>
    <row r="51" spans="1:7" x14ac:dyDescent="0.25">
      <c r="A51" s="10" t="s">
        <v>25</v>
      </c>
      <c r="B51" s="9">
        <v>107676513</v>
      </c>
      <c r="C51" s="9">
        <v>38382436.490000002</v>
      </c>
      <c r="D51" s="9">
        <v>146058949.49000001</v>
      </c>
      <c r="E51" s="9">
        <v>138717347.91</v>
      </c>
      <c r="F51" s="9">
        <v>138717347.91</v>
      </c>
      <c r="G51" s="9">
        <f>D51-E51</f>
        <v>7341601.5800000131</v>
      </c>
    </row>
    <row r="52" spans="1:7" x14ac:dyDescent="0.25">
      <c r="A52" s="10" t="s">
        <v>24</v>
      </c>
      <c r="B52" s="9">
        <v>8000000</v>
      </c>
      <c r="C52" s="9">
        <v>10528156.640000001</v>
      </c>
      <c r="D52" s="9">
        <v>18528156.640000001</v>
      </c>
      <c r="E52" s="9">
        <v>18264967.050000001</v>
      </c>
      <c r="F52" s="9">
        <v>18264967.050000001</v>
      </c>
      <c r="G52" s="9">
        <f>D52-E52</f>
        <v>263189.58999999985</v>
      </c>
    </row>
    <row r="53" spans="1:7" x14ac:dyDescent="0.25">
      <c r="A53" s="13" t="s">
        <v>23</v>
      </c>
      <c r="B53" s="9">
        <f>SUM(B54:B60)</f>
        <v>8899873077</v>
      </c>
      <c r="C53" s="9">
        <f>SUM(C54:C60)</f>
        <v>954021764.81000006</v>
      </c>
      <c r="D53" s="9">
        <f>SUM(D54:D60)</f>
        <v>9853894841.8099995</v>
      </c>
      <c r="E53" s="9">
        <f>SUM(E54:E60)</f>
        <v>9800908568.9500008</v>
      </c>
      <c r="F53" s="9">
        <f>SUM(F54:F60)</f>
        <v>9800861564.1600018</v>
      </c>
      <c r="G53" s="9">
        <f>SUM(G54:G60)</f>
        <v>52986272.860000245</v>
      </c>
    </row>
    <row r="54" spans="1:7" x14ac:dyDescent="0.25">
      <c r="A54" s="10" t="s">
        <v>22</v>
      </c>
      <c r="B54" s="9">
        <v>80350000</v>
      </c>
      <c r="C54" s="9">
        <v>-28441818.149999999</v>
      </c>
      <c r="D54" s="9">
        <v>51908181.850000001</v>
      </c>
      <c r="E54" s="9">
        <v>51598089.109999999</v>
      </c>
      <c r="F54" s="9">
        <v>51598089.109999999</v>
      </c>
      <c r="G54" s="9">
        <f>D54-E54</f>
        <v>310092.74000000209</v>
      </c>
    </row>
    <row r="55" spans="1:7" x14ac:dyDescent="0.25">
      <c r="A55" s="10" t="s">
        <v>21</v>
      </c>
      <c r="B55" s="9">
        <v>536209657</v>
      </c>
      <c r="C55" s="9">
        <v>53193642.210000001</v>
      </c>
      <c r="D55" s="9">
        <v>589403299.21000004</v>
      </c>
      <c r="E55" s="9">
        <v>577401446.23000002</v>
      </c>
      <c r="F55" s="9">
        <v>577354441.44000006</v>
      </c>
      <c r="G55" s="9">
        <f>D55-E55</f>
        <v>12001852.980000019</v>
      </c>
    </row>
    <row r="56" spans="1:7" x14ac:dyDescent="0.25">
      <c r="A56" s="10" t="s">
        <v>20</v>
      </c>
      <c r="B56" s="9">
        <v>1631522278</v>
      </c>
      <c r="C56" s="9">
        <v>170115612.06999999</v>
      </c>
      <c r="D56" s="9">
        <v>1801637890.0699999</v>
      </c>
      <c r="E56" s="9">
        <v>1789571235.1800001</v>
      </c>
      <c r="F56" s="9">
        <v>1789571235.1800001</v>
      </c>
      <c r="G56" s="9">
        <f>D56-E56</f>
        <v>12066654.889999866</v>
      </c>
    </row>
    <row r="57" spans="1:7" x14ac:dyDescent="0.25">
      <c r="A57" s="14" t="s">
        <v>19</v>
      </c>
      <c r="B57" s="9">
        <v>40814073</v>
      </c>
      <c r="C57" s="9">
        <v>149327044.88999999</v>
      </c>
      <c r="D57" s="9">
        <v>190141117.88999999</v>
      </c>
      <c r="E57" s="9">
        <v>177450095.59</v>
      </c>
      <c r="F57" s="9">
        <v>177450095.59</v>
      </c>
      <c r="G57" s="9">
        <f>D57-E57</f>
        <v>12691022.299999982</v>
      </c>
    </row>
    <row r="58" spans="1:7" x14ac:dyDescent="0.25">
      <c r="A58" s="10" t="s">
        <v>18</v>
      </c>
      <c r="B58" s="9">
        <v>6156990592</v>
      </c>
      <c r="C58" s="9">
        <v>535667952.20999998</v>
      </c>
      <c r="D58" s="9">
        <v>6692658544.21</v>
      </c>
      <c r="E58" s="9">
        <v>6677566010.6099997</v>
      </c>
      <c r="F58" s="9">
        <v>6677566010.6099997</v>
      </c>
      <c r="G58" s="9">
        <f>D58-E58</f>
        <v>15092533.600000381</v>
      </c>
    </row>
    <row r="59" spans="1:7" x14ac:dyDescent="0.25">
      <c r="A59" s="10" t="s">
        <v>17</v>
      </c>
      <c r="B59" s="9">
        <v>448130143</v>
      </c>
      <c r="C59" s="9">
        <v>77069265.739999995</v>
      </c>
      <c r="D59" s="9">
        <v>525199408.74000001</v>
      </c>
      <c r="E59" s="9">
        <v>524377561.36000001</v>
      </c>
      <c r="F59" s="9">
        <v>524377561.36000001</v>
      </c>
      <c r="G59" s="9">
        <f>D59-E59</f>
        <v>821847.37999999523</v>
      </c>
    </row>
    <row r="60" spans="1:7" x14ac:dyDescent="0.25">
      <c r="A60" s="10" t="s">
        <v>16</v>
      </c>
      <c r="B60" s="9">
        <v>5856334</v>
      </c>
      <c r="C60" s="9">
        <v>-2909934.16</v>
      </c>
      <c r="D60" s="9">
        <v>2946399.84</v>
      </c>
      <c r="E60" s="9">
        <v>2944130.87</v>
      </c>
      <c r="F60" s="9">
        <v>2944130.87</v>
      </c>
      <c r="G60" s="9">
        <f>D60-E60</f>
        <v>2268.9699999997392</v>
      </c>
    </row>
    <row r="61" spans="1:7" x14ac:dyDescent="0.25">
      <c r="A61" s="13" t="s">
        <v>15</v>
      </c>
      <c r="B61" s="9">
        <f>SUM(B62:B70)</f>
        <v>18500000</v>
      </c>
      <c r="C61" s="9">
        <f>SUM(C62:C70)</f>
        <v>366339037.44</v>
      </c>
      <c r="D61" s="9">
        <f>SUM(D62:D70)</f>
        <v>384839037.44</v>
      </c>
      <c r="E61" s="9">
        <f>SUM(E62:E70)</f>
        <v>375625672.75999999</v>
      </c>
      <c r="F61" s="9">
        <f>SUM(F62:F70)</f>
        <v>342425918.96999997</v>
      </c>
      <c r="G61" s="9">
        <f>SUM(G62:G70)</f>
        <v>9213364.6800000221</v>
      </c>
    </row>
    <row r="62" spans="1:7" x14ac:dyDescent="0.25">
      <c r="A62" s="10" t="s">
        <v>14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f>D62-E62</f>
        <v>0</v>
      </c>
    </row>
    <row r="63" spans="1:7" x14ac:dyDescent="0.25">
      <c r="A63" s="10" t="s">
        <v>13</v>
      </c>
      <c r="B63" s="9">
        <v>12500000</v>
      </c>
      <c r="C63" s="9">
        <v>56522954.700000003</v>
      </c>
      <c r="D63" s="9">
        <v>69022954.700000003</v>
      </c>
      <c r="E63" s="9">
        <v>62637295.689999998</v>
      </c>
      <c r="F63" s="9">
        <v>62637295.689999998</v>
      </c>
      <c r="G63" s="9">
        <f>D63-E63</f>
        <v>6385659.0100000054</v>
      </c>
    </row>
    <row r="64" spans="1:7" x14ac:dyDescent="0.25">
      <c r="A64" s="10" t="s">
        <v>12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f>D64-E64</f>
        <v>0</v>
      </c>
    </row>
    <row r="65" spans="1:7" x14ac:dyDescent="0.25">
      <c r="A65" s="10" t="s">
        <v>11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f>D65-E65</f>
        <v>0</v>
      </c>
    </row>
    <row r="66" spans="1:7" x14ac:dyDescent="0.25">
      <c r="A66" s="10" t="s">
        <v>10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f>D66-E66</f>
        <v>0</v>
      </c>
    </row>
    <row r="67" spans="1:7" x14ac:dyDescent="0.25">
      <c r="A67" s="10" t="s">
        <v>9</v>
      </c>
      <c r="B67" s="9">
        <v>6000000</v>
      </c>
      <c r="C67" s="9">
        <v>309816082.74000001</v>
      </c>
      <c r="D67" s="9">
        <v>315816082.74000001</v>
      </c>
      <c r="E67" s="9">
        <v>312988377.06999999</v>
      </c>
      <c r="F67" s="9">
        <v>279788623.27999997</v>
      </c>
      <c r="G67" s="9">
        <f>D67-E67</f>
        <v>2827705.6700000167</v>
      </c>
    </row>
    <row r="68" spans="1:7" x14ac:dyDescent="0.25">
      <c r="A68" s="10" t="s">
        <v>8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f>D68-E68</f>
        <v>0</v>
      </c>
    </row>
    <row r="69" spans="1:7" x14ac:dyDescent="0.25">
      <c r="A69" s="10" t="s">
        <v>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f>D69-E69</f>
        <v>0</v>
      </c>
    </row>
    <row r="70" spans="1:7" x14ac:dyDescent="0.25">
      <c r="A70" s="10" t="s">
        <v>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f>D70-E70</f>
        <v>0</v>
      </c>
    </row>
    <row r="71" spans="1:7" x14ac:dyDescent="0.25">
      <c r="A71" s="12" t="s">
        <v>5</v>
      </c>
      <c r="B71" s="11">
        <f>SUM(B72:B75)</f>
        <v>1487409241</v>
      </c>
      <c r="C71" s="11">
        <f>SUM(C72:C75)</f>
        <v>108438010.70999999</v>
      </c>
      <c r="D71" s="11">
        <f>SUM(D72:D75)</f>
        <v>1595847251.71</v>
      </c>
      <c r="E71" s="11">
        <f>SUM(E72:E75)</f>
        <v>1595704663.3699999</v>
      </c>
      <c r="F71" s="11">
        <f>SUM(F72:F75)</f>
        <v>1595704663.3699999</v>
      </c>
      <c r="G71" s="11">
        <f>SUM(G72:G75)</f>
        <v>142588.34000015259</v>
      </c>
    </row>
    <row r="72" spans="1:7" x14ac:dyDescent="0.25">
      <c r="A72" s="10" t="s">
        <v>4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f>D72-E72</f>
        <v>0</v>
      </c>
    </row>
    <row r="73" spans="1:7" ht="30" x14ac:dyDescent="0.25">
      <c r="A73" s="10" t="s">
        <v>3</v>
      </c>
      <c r="B73" s="9">
        <v>1487409241</v>
      </c>
      <c r="C73" s="9">
        <v>108438010.70999999</v>
      </c>
      <c r="D73" s="9">
        <v>1595847251.71</v>
      </c>
      <c r="E73" s="9">
        <v>1595704663.3699999</v>
      </c>
      <c r="F73" s="9">
        <v>1595704663.3699999</v>
      </c>
      <c r="G73" s="9">
        <f>D73-E73</f>
        <v>142588.34000015259</v>
      </c>
    </row>
    <row r="74" spans="1:7" x14ac:dyDescent="0.25">
      <c r="A74" s="10" t="s">
        <v>2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f>D74-E74</f>
        <v>0</v>
      </c>
    </row>
    <row r="75" spans="1:7" x14ac:dyDescent="0.25">
      <c r="A75" s="10" t="s">
        <v>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f>D75-E75</f>
        <v>0</v>
      </c>
    </row>
    <row r="76" spans="1:7" x14ac:dyDescent="0.25">
      <c r="A76" s="8"/>
      <c r="B76" s="7"/>
      <c r="C76" s="7"/>
      <c r="D76" s="7"/>
      <c r="E76" s="7"/>
      <c r="F76" s="7"/>
      <c r="G76" s="7"/>
    </row>
    <row r="77" spans="1:7" x14ac:dyDescent="0.25">
      <c r="A77" s="6" t="s">
        <v>0</v>
      </c>
      <c r="B77" s="5">
        <f>B43+B9</f>
        <v>21179763006</v>
      </c>
      <c r="C77" s="5">
        <f>C43+C9</f>
        <v>2789720464.8100004</v>
      </c>
      <c r="D77" s="5">
        <f>D43+D9</f>
        <v>23969483470.809998</v>
      </c>
      <c r="E77" s="5">
        <f>E43+E9</f>
        <v>23198331724.320004</v>
      </c>
      <c r="F77" s="5">
        <f>F43+F9</f>
        <v>23139941218.730003</v>
      </c>
      <c r="G77" s="5">
        <f>G43+G9</f>
        <v>771151746.49000025</v>
      </c>
    </row>
    <row r="78" spans="1:7" x14ac:dyDescent="0.25">
      <c r="A78" s="4"/>
      <c r="B78" s="3"/>
      <c r="C78" s="3"/>
      <c r="D78" s="3"/>
      <c r="E78" s="3"/>
      <c r="F78" s="3"/>
      <c r="G78" s="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8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2020-04-16T19:11:56Z</dcterms:created>
  <dcterms:modified xsi:type="dcterms:W3CDTF">2020-04-16T19:12:29Z</dcterms:modified>
</cp:coreProperties>
</file>